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nfrastrukturfond\Årsmøter\Årsmøte 2021\"/>
    </mc:Choice>
  </mc:AlternateContent>
  <bookViews>
    <workbookView xWindow="330" yWindow="420" windowWidth="28200" windowHeight="12195"/>
  </bookViews>
  <sheets>
    <sheet name="Sheet0" sheetId="1" r:id="rId1"/>
  </sheets>
  <definedNames>
    <definedName name="_xlnm.Print_Area" localSheetId="0">Sheet0!$A$1:$K$88</definedName>
  </definedNames>
  <calcPr calcId="162913"/>
</workbook>
</file>

<file path=xl/calcChain.xml><?xml version="1.0" encoding="utf-8"?>
<calcChain xmlns="http://schemas.openxmlformats.org/spreadsheetml/2006/main">
  <c r="G38" i="1" l="1"/>
  <c r="G39" i="1" l="1"/>
  <c r="J27" i="1" l="1"/>
  <c r="J20" i="1"/>
  <c r="J15" i="1"/>
  <c r="J22" i="1" l="1"/>
  <c r="J29" i="1" s="1"/>
  <c r="G41" i="1" s="1"/>
</calcChain>
</file>

<file path=xl/sharedStrings.xml><?xml version="1.0" encoding="utf-8"?>
<sst xmlns="http://schemas.openxmlformats.org/spreadsheetml/2006/main" count="90" uniqueCount="55">
  <si>
    <r>
      <rPr>
        <b/>
        <sz val="11"/>
        <rFont val="Calibri"/>
      </rPr>
      <t>Prosjekt</t>
    </r>
  </si>
  <si>
    <t/>
  </si>
  <si>
    <r>
      <rPr>
        <b/>
        <sz val="11"/>
        <rFont val="Calibri"/>
      </rPr>
      <t>Ansvar</t>
    </r>
  </si>
  <si>
    <r>
      <rPr>
        <b/>
        <sz val="11"/>
        <rFont val="Calibri"/>
      </rPr>
      <t>Funk/tjen</t>
    </r>
  </si>
  <si>
    <r>
      <rPr>
        <b/>
        <sz val="11"/>
        <rFont val="Calibri"/>
      </rPr>
      <t>Inntekter/Utgifter</t>
    </r>
  </si>
  <si>
    <r>
      <rPr>
        <b/>
        <sz val="11"/>
        <rFont val="Calibri"/>
      </rPr>
      <t>Art</t>
    </r>
  </si>
  <si>
    <r>
      <rPr>
        <b/>
        <sz val="11"/>
        <rFont val="Calibri"/>
      </rPr>
      <t>Regnskap</t>
    </r>
  </si>
  <si>
    <t>14500</t>
  </si>
  <si>
    <t>Infrastrukturfond drift</t>
  </si>
  <si>
    <t>3251</t>
  </si>
  <si>
    <t>Utgifter</t>
  </si>
  <si>
    <t>10100</t>
  </si>
  <si>
    <t>Fastlønn</t>
  </si>
  <si>
    <t>10801</t>
  </si>
  <si>
    <t>Møtegodtgjørelse</t>
  </si>
  <si>
    <t>10990</t>
  </si>
  <si>
    <t>Arbeidsgiveravgift</t>
  </si>
  <si>
    <t>11209</t>
  </si>
  <si>
    <t>Div. forbruksutgifter</t>
  </si>
  <si>
    <t>11701</t>
  </si>
  <si>
    <t>Transportutgifter</t>
  </si>
  <si>
    <t>11900</t>
  </si>
  <si>
    <t>Leie av lokaler</t>
  </si>
  <si>
    <t>13700</t>
  </si>
  <si>
    <t>Tjenester fra andre (private)</t>
  </si>
  <si>
    <t>14290</t>
  </si>
  <si>
    <t>Momskompensasjon</t>
  </si>
  <si>
    <t>Inntekter</t>
  </si>
  <si>
    <t>16200</t>
  </si>
  <si>
    <t>Annet salg av varer og tjenester, gebyrer</t>
  </si>
  <si>
    <t>17290</t>
  </si>
  <si>
    <t>Momskompensasjon - Drift</t>
  </si>
  <si>
    <t>17500</t>
  </si>
  <si>
    <t>Refusjon fra kommuner</t>
  </si>
  <si>
    <t>9000</t>
  </si>
  <si>
    <t>15500</t>
  </si>
  <si>
    <t>Avsetninger til bundne driftsfond</t>
  </si>
  <si>
    <t>8701</t>
  </si>
  <si>
    <t>19000</t>
  </si>
  <si>
    <t>Renteinntekter</t>
  </si>
  <si>
    <t>Sum driftsutgifter</t>
  </si>
  <si>
    <t>Sum driftsinntekter</t>
  </si>
  <si>
    <t>Netto driftsresultat</t>
  </si>
  <si>
    <t>Netto finans utgifter/inntekter</t>
  </si>
  <si>
    <t>251.080.4100 - Balansekonto Infrastruktur Norefjell - Drift</t>
  </si>
  <si>
    <t xml:space="preserve">Matservering </t>
  </si>
  <si>
    <t>7000</t>
  </si>
  <si>
    <t>Opplæring og kurs</t>
  </si>
  <si>
    <t>IB 01.01.2020</t>
  </si>
  <si>
    <t>(fastpris som pris og lønnsvekstjusteres)</t>
  </si>
  <si>
    <t>Prosjekt 14500 Infrastukturfond drift pr 31.12.2020</t>
  </si>
  <si>
    <t>Avsetning overskudd 2020 pr 31.12.2020</t>
  </si>
  <si>
    <t>UB 31.12.2020</t>
  </si>
  <si>
    <t xml:space="preserve">Renter tillagt fond 2020 </t>
  </si>
  <si>
    <t>#  Ca. kr 86.000 er ført som arbeidskostnader på prosjektet i form av kontorutgifter, møtekostnader og regnskapsarbed jf. vedtekter av 25.03.2010.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</si>
</sst>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2" fillId="2" borderId="0" xfId="0" applyFont="1" applyFill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0" fillId="0" borderId="4" xfId="0" applyBorder="1"/>
    <xf numFmtId="0" fontId="0" fillId="0" borderId="0" xfId="0" applyBorder="1"/>
    <xf numFmtId="3" fontId="0" fillId="0" borderId="5" xfId="0" applyNumberFormat="1" applyBorder="1"/>
    <xf numFmtId="0" fontId="2" fillId="0" borderId="0" xfId="0" applyFont="1" applyBorder="1"/>
    <xf numFmtId="3" fontId="2" fillId="0" borderId="5" xfId="0" applyNumberFormat="1" applyFont="1" applyBorder="1"/>
    <xf numFmtId="0" fontId="0" fillId="2" borderId="4" xfId="0" applyFill="1" applyBorder="1"/>
    <xf numFmtId="0" fontId="0" fillId="2" borderId="0" xfId="0" applyFill="1" applyBorder="1"/>
    <xf numFmtId="0" fontId="2" fillId="2" borderId="0" xfId="0" applyFont="1" applyFill="1" applyBorder="1"/>
    <xf numFmtId="3" fontId="2" fillId="2" borderId="5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3" borderId="0" xfId="0" applyFill="1"/>
    <xf numFmtId="3" fontId="0" fillId="3" borderId="0" xfId="0" applyNumberFormat="1" applyFill="1"/>
    <xf numFmtId="0" fontId="0" fillId="3" borderId="8" xfId="0" applyFill="1" applyBorder="1"/>
    <xf numFmtId="3" fontId="0" fillId="3" borderId="8" xfId="0" applyNumberFormat="1" applyFill="1" applyBorder="1"/>
    <xf numFmtId="3" fontId="2" fillId="2" borderId="9" xfId="0" applyNumberFormat="1" applyFont="1" applyFill="1" applyBorder="1"/>
    <xf numFmtId="0" fontId="3" fillId="0" borderId="0" xfId="0" applyFont="1"/>
    <xf numFmtId="0" fontId="2" fillId="3" borderId="9" xfId="0" applyFont="1" applyFill="1" applyBorder="1"/>
    <xf numFmtId="49" fontId="0" fillId="0" borderId="0" xfId="0" applyNumberFormat="1" applyBorder="1"/>
    <xf numFmtId="0" fontId="0" fillId="0" borderId="0" xfId="0" applyFill="1" applyBorder="1"/>
    <xf numFmtId="0" fontId="2" fillId="0" borderId="4" xfId="0" applyFont="1" applyBorder="1"/>
    <xf numFmtId="3" fontId="0" fillId="4" borderId="5" xfId="0" applyNumberFormat="1" applyFill="1" applyBorder="1"/>
    <xf numFmtId="3" fontId="4" fillId="4" borderId="10" xfId="0" applyNumberFormat="1" applyFont="1" applyFill="1" applyBorder="1"/>
    <xf numFmtId="0" fontId="5" fillId="0" borderId="0" xfId="0" applyFont="1"/>
    <xf numFmtId="0" fontId="5" fillId="0" borderId="0" xfId="0" applyFont="1" applyBorder="1"/>
    <xf numFmtId="3" fontId="0" fillId="5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6</xdr:col>
      <xdr:colOff>1015375</xdr:colOff>
      <xdr:row>67</xdr:row>
      <xdr:rowOff>28024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47125"/>
          <a:ext cx="5000000" cy="440952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6</xdr:col>
      <xdr:colOff>958232</xdr:colOff>
      <xdr:row>80</xdr:row>
      <xdr:rowOff>161619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319125"/>
          <a:ext cx="4942857" cy="24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A28" zoomScaleNormal="100" zoomScaleSheetLayoutView="100" workbookViewId="0">
      <selection activeCell="I40" sqref="I40"/>
    </sheetView>
  </sheetViews>
  <sheetFormatPr baseColWidth="10" defaultColWidth="9.140625" defaultRowHeight="15" x14ac:dyDescent="0.25"/>
  <cols>
    <col min="2" max="2" width="24.85546875" customWidth="1"/>
    <col min="4" max="4" width="4.28515625" customWidth="1"/>
    <col min="6" max="6" width="3.5703125" customWidth="1"/>
    <col min="7" max="7" width="17.140625" customWidth="1"/>
    <col min="8" max="8" width="7.42578125" customWidth="1"/>
    <col min="9" max="9" width="30.42578125" customWidth="1"/>
    <col min="10" max="10" width="14" style="3" customWidth="1"/>
    <col min="11" max="11" width="10.85546875" customWidth="1"/>
    <col min="12" max="12" width="16.5703125" customWidth="1"/>
  </cols>
  <sheetData>
    <row r="1" spans="1:12" ht="23.25" x14ac:dyDescent="0.35">
      <c r="A1" s="23" t="s">
        <v>50</v>
      </c>
    </row>
    <row r="2" spans="1:12" ht="15.75" thickBot="1" x14ac:dyDescent="0.3"/>
    <row r="3" spans="1:12" x14ac:dyDescent="0.25">
      <c r="A3" s="4" t="s">
        <v>0</v>
      </c>
      <c r="B3" s="5" t="s">
        <v>1</v>
      </c>
      <c r="C3" s="5" t="s">
        <v>2</v>
      </c>
      <c r="D3" s="5" t="s">
        <v>1</v>
      </c>
      <c r="E3" s="5" t="s">
        <v>3</v>
      </c>
      <c r="F3" s="5" t="s">
        <v>1</v>
      </c>
      <c r="G3" s="5" t="s">
        <v>4</v>
      </c>
      <c r="H3" s="5" t="s">
        <v>5</v>
      </c>
      <c r="I3" s="5" t="s">
        <v>1</v>
      </c>
      <c r="J3" s="6" t="s">
        <v>6</v>
      </c>
    </row>
    <row r="4" spans="1:12" x14ac:dyDescent="0.25">
      <c r="A4" s="7"/>
      <c r="B4" s="8"/>
      <c r="C4" s="8"/>
      <c r="D4" s="8"/>
      <c r="E4" s="8"/>
      <c r="F4" s="8"/>
      <c r="G4" s="8"/>
      <c r="H4" s="8"/>
      <c r="I4" s="8"/>
      <c r="J4" s="9"/>
    </row>
    <row r="5" spans="1:12" x14ac:dyDescent="0.25">
      <c r="A5" s="27" t="s">
        <v>7</v>
      </c>
      <c r="B5" s="10" t="s">
        <v>8</v>
      </c>
      <c r="C5" s="25">
        <v>7000</v>
      </c>
      <c r="D5" s="8"/>
      <c r="E5" s="8" t="s">
        <v>9</v>
      </c>
      <c r="F5" s="8"/>
      <c r="G5" s="8" t="s">
        <v>10</v>
      </c>
      <c r="H5" s="8" t="s">
        <v>11</v>
      </c>
      <c r="I5" s="31" t="s">
        <v>12</v>
      </c>
      <c r="J5" s="32">
        <v>73646</v>
      </c>
      <c r="K5" s="1"/>
      <c r="L5" s="1"/>
    </row>
    <row r="6" spans="1:12" x14ac:dyDescent="0.25">
      <c r="A6" s="7"/>
      <c r="B6" s="8"/>
      <c r="C6" s="25">
        <v>7000</v>
      </c>
      <c r="D6" s="8"/>
      <c r="E6" s="8" t="s">
        <v>9</v>
      </c>
      <c r="F6" s="8"/>
      <c r="G6" s="8" t="s">
        <v>10</v>
      </c>
      <c r="H6" s="8" t="s">
        <v>13</v>
      </c>
      <c r="I6" s="8" t="s">
        <v>14</v>
      </c>
      <c r="J6" s="9">
        <v>32130</v>
      </c>
      <c r="K6" s="1"/>
      <c r="L6" s="1"/>
    </row>
    <row r="7" spans="1:12" x14ac:dyDescent="0.25">
      <c r="A7" s="7"/>
      <c r="B7" s="8"/>
      <c r="C7" s="25">
        <v>7000</v>
      </c>
      <c r="D7" s="8"/>
      <c r="E7" s="8" t="s">
        <v>9</v>
      </c>
      <c r="F7" s="8"/>
      <c r="G7" s="8" t="s">
        <v>10</v>
      </c>
      <c r="H7" s="8" t="s">
        <v>15</v>
      </c>
      <c r="I7" s="8" t="s">
        <v>16</v>
      </c>
      <c r="J7" s="9">
        <v>4530.33</v>
      </c>
      <c r="K7" s="1"/>
      <c r="L7" s="1"/>
    </row>
    <row r="8" spans="1:12" x14ac:dyDescent="0.25">
      <c r="A8" s="7"/>
      <c r="B8" s="8"/>
      <c r="C8" s="25">
        <v>7000</v>
      </c>
      <c r="D8" s="8"/>
      <c r="E8" s="8" t="s">
        <v>9</v>
      </c>
      <c r="F8" s="8"/>
      <c r="G8" s="8" t="s">
        <v>10</v>
      </c>
      <c r="H8" s="25">
        <v>11154</v>
      </c>
      <c r="I8" s="8" t="s">
        <v>45</v>
      </c>
      <c r="J8" s="9"/>
      <c r="K8" s="1"/>
      <c r="L8" s="1"/>
    </row>
    <row r="9" spans="1:12" x14ac:dyDescent="0.25">
      <c r="A9" s="7"/>
      <c r="B9" s="8"/>
      <c r="C9" s="25">
        <v>7000</v>
      </c>
      <c r="D9" s="8"/>
      <c r="E9" s="8" t="s">
        <v>9</v>
      </c>
      <c r="F9" s="8"/>
      <c r="G9" s="8" t="s">
        <v>10</v>
      </c>
      <c r="H9" s="8" t="s">
        <v>17</v>
      </c>
      <c r="I9" s="31" t="s">
        <v>18</v>
      </c>
      <c r="J9" s="32">
        <v>12306</v>
      </c>
      <c r="K9" s="1"/>
      <c r="L9" s="1"/>
    </row>
    <row r="10" spans="1:12" x14ac:dyDescent="0.25">
      <c r="A10" s="7"/>
      <c r="B10" s="8"/>
      <c r="C10" s="25" t="s">
        <v>46</v>
      </c>
      <c r="D10" s="8"/>
      <c r="E10" s="8" t="s">
        <v>9</v>
      </c>
      <c r="F10" s="8"/>
      <c r="G10" s="8" t="s">
        <v>10</v>
      </c>
      <c r="H10" s="25">
        <v>11500</v>
      </c>
      <c r="I10" s="26" t="s">
        <v>47</v>
      </c>
      <c r="J10" s="9"/>
      <c r="K10" s="1"/>
      <c r="L10" s="1"/>
    </row>
    <row r="11" spans="1:12" x14ac:dyDescent="0.25">
      <c r="A11" s="7"/>
      <c r="B11" s="8"/>
      <c r="C11" s="25">
        <v>7000</v>
      </c>
      <c r="D11" s="8"/>
      <c r="E11" s="8" t="s">
        <v>9</v>
      </c>
      <c r="F11" s="8"/>
      <c r="G11" s="8" t="s">
        <v>10</v>
      </c>
      <c r="H11" s="8" t="s">
        <v>19</v>
      </c>
      <c r="I11" s="8" t="s">
        <v>20</v>
      </c>
      <c r="J11" s="9"/>
      <c r="K11" s="1"/>
      <c r="L11" s="1"/>
    </row>
    <row r="12" spans="1:12" x14ac:dyDescent="0.25">
      <c r="A12" s="7"/>
      <c r="B12" s="8"/>
      <c r="C12" s="25">
        <v>7000</v>
      </c>
      <c r="D12" s="8"/>
      <c r="E12" s="8" t="s">
        <v>9</v>
      </c>
      <c r="F12" s="8"/>
      <c r="G12" s="8" t="s">
        <v>10</v>
      </c>
      <c r="H12" s="8" t="s">
        <v>21</v>
      </c>
      <c r="I12" s="8" t="s">
        <v>22</v>
      </c>
      <c r="J12" s="9"/>
      <c r="K12" s="1"/>
      <c r="L12" s="1"/>
    </row>
    <row r="13" spans="1:12" x14ac:dyDescent="0.25">
      <c r="A13" s="7"/>
      <c r="B13" s="8"/>
      <c r="C13" s="25">
        <v>7000</v>
      </c>
      <c r="D13" s="8"/>
      <c r="E13" s="8" t="s">
        <v>9</v>
      </c>
      <c r="F13" s="8"/>
      <c r="G13" s="8" t="s">
        <v>10</v>
      </c>
      <c r="H13" s="8" t="s">
        <v>23</v>
      </c>
      <c r="I13" s="8" t="s">
        <v>24</v>
      </c>
      <c r="J13" s="9">
        <v>653635.80000000005</v>
      </c>
      <c r="K13" s="1"/>
      <c r="L13" s="1"/>
    </row>
    <row r="14" spans="1:12" x14ac:dyDescent="0.25">
      <c r="A14" s="7"/>
      <c r="B14" s="8"/>
      <c r="C14" s="25">
        <v>7000</v>
      </c>
      <c r="D14" s="8"/>
      <c r="E14" s="8" t="s">
        <v>9</v>
      </c>
      <c r="F14" s="8"/>
      <c r="G14" s="8" t="s">
        <v>10</v>
      </c>
      <c r="H14" s="8" t="s">
        <v>25</v>
      </c>
      <c r="I14" s="8" t="s">
        <v>26</v>
      </c>
      <c r="J14" s="9">
        <v>163408.95000000001</v>
      </c>
      <c r="K14" s="1"/>
      <c r="L14" s="1"/>
    </row>
    <row r="15" spans="1:12" x14ac:dyDescent="0.25">
      <c r="A15" s="7"/>
      <c r="B15" s="8"/>
      <c r="C15" s="8"/>
      <c r="D15" s="8"/>
      <c r="E15" s="8"/>
      <c r="F15" s="8"/>
      <c r="G15" s="8"/>
      <c r="H15" s="8"/>
      <c r="I15" s="10" t="s">
        <v>40</v>
      </c>
      <c r="J15" s="11">
        <f>SUM(J5:J14)</f>
        <v>939657.08000000007</v>
      </c>
      <c r="K15" s="1"/>
      <c r="L15" s="1"/>
    </row>
    <row r="16" spans="1:12" x14ac:dyDescent="0.25">
      <c r="A16" s="7"/>
      <c r="B16" s="8"/>
      <c r="C16" s="8"/>
      <c r="D16" s="8"/>
      <c r="E16" s="8"/>
      <c r="F16" s="8"/>
      <c r="G16" s="8"/>
      <c r="H16" s="8"/>
      <c r="I16" s="8"/>
      <c r="J16" s="9"/>
      <c r="K16" s="1"/>
      <c r="L16" s="1"/>
    </row>
    <row r="17" spans="1:12" x14ac:dyDescent="0.25">
      <c r="A17" s="7"/>
      <c r="B17" s="8"/>
      <c r="C17" s="25">
        <v>7000</v>
      </c>
      <c r="D17" s="8"/>
      <c r="E17" s="8" t="s">
        <v>9</v>
      </c>
      <c r="F17" s="8"/>
      <c r="G17" s="8" t="s">
        <v>27</v>
      </c>
      <c r="H17" s="8" t="s">
        <v>28</v>
      </c>
      <c r="I17" s="8" t="s">
        <v>29</v>
      </c>
      <c r="J17" s="9">
        <v>-624002.47</v>
      </c>
      <c r="K17" s="1"/>
      <c r="L17" s="1"/>
    </row>
    <row r="18" spans="1:12" x14ac:dyDescent="0.25">
      <c r="A18" s="7"/>
      <c r="B18" s="8"/>
      <c r="C18" s="25">
        <v>7000</v>
      </c>
      <c r="D18" s="8"/>
      <c r="E18" s="8" t="s">
        <v>9</v>
      </c>
      <c r="F18" s="8"/>
      <c r="G18" s="8" t="s">
        <v>27</v>
      </c>
      <c r="H18" s="8" t="s">
        <v>30</v>
      </c>
      <c r="I18" s="8" t="s">
        <v>31</v>
      </c>
      <c r="J18" s="9">
        <v>-163408.95000000001</v>
      </c>
      <c r="K18" s="1"/>
      <c r="L18" s="1"/>
    </row>
    <row r="19" spans="1:12" x14ac:dyDescent="0.25">
      <c r="A19" s="7"/>
      <c r="B19" s="8"/>
      <c r="C19" s="25">
        <v>7000</v>
      </c>
      <c r="D19" s="8"/>
      <c r="E19" s="8" t="s">
        <v>9</v>
      </c>
      <c r="F19" s="8"/>
      <c r="G19" s="8" t="s">
        <v>27</v>
      </c>
      <c r="H19" s="8" t="s">
        <v>32</v>
      </c>
      <c r="I19" s="8" t="s">
        <v>33</v>
      </c>
      <c r="J19" s="9">
        <v>-500000</v>
      </c>
      <c r="K19" s="1"/>
      <c r="L19" s="1"/>
    </row>
    <row r="20" spans="1:12" x14ac:dyDescent="0.25">
      <c r="A20" s="7"/>
      <c r="B20" s="8"/>
      <c r="C20" s="8"/>
      <c r="D20" s="8"/>
      <c r="E20" s="8"/>
      <c r="F20" s="8"/>
      <c r="G20" s="8"/>
      <c r="H20" s="8"/>
      <c r="I20" s="10" t="s">
        <v>41</v>
      </c>
      <c r="J20" s="11">
        <f>SUM(J17:J19)</f>
        <v>-1287411.42</v>
      </c>
      <c r="K20" s="1"/>
      <c r="L20" s="1"/>
    </row>
    <row r="21" spans="1:12" x14ac:dyDescent="0.25">
      <c r="A21" s="7"/>
      <c r="B21" s="8"/>
      <c r="C21" s="8"/>
      <c r="D21" s="8"/>
      <c r="E21" s="8"/>
      <c r="F21" s="8"/>
      <c r="G21" s="8"/>
      <c r="H21" s="8"/>
      <c r="I21" s="8"/>
      <c r="J21" s="9"/>
      <c r="K21" s="1"/>
      <c r="L21" s="1"/>
    </row>
    <row r="22" spans="1:12" x14ac:dyDescent="0.25">
      <c r="A22" s="12"/>
      <c r="B22" s="13"/>
      <c r="C22" s="13"/>
      <c r="D22" s="13"/>
      <c r="E22" s="13"/>
      <c r="F22" s="13"/>
      <c r="G22" s="13"/>
      <c r="H22" s="13"/>
      <c r="I22" s="14" t="s">
        <v>42</v>
      </c>
      <c r="J22" s="15">
        <f>J15+J20</f>
        <v>-347754.33999999985</v>
      </c>
      <c r="K22" s="1"/>
      <c r="L22" s="1"/>
    </row>
    <row r="23" spans="1:12" x14ac:dyDescent="0.25">
      <c r="A23" s="7"/>
      <c r="B23" s="8"/>
      <c r="C23" s="8"/>
      <c r="D23" s="8"/>
      <c r="E23" s="8"/>
      <c r="F23" s="8"/>
      <c r="G23" s="8"/>
      <c r="H23" s="8"/>
      <c r="I23" s="8"/>
      <c r="J23" s="9"/>
      <c r="K23" s="1"/>
      <c r="L23" s="1"/>
    </row>
    <row r="24" spans="1:12" x14ac:dyDescent="0.25">
      <c r="A24" s="7"/>
      <c r="B24" s="8"/>
      <c r="C24" s="8" t="s">
        <v>34</v>
      </c>
      <c r="D24" s="8"/>
      <c r="E24" s="8" t="s">
        <v>9</v>
      </c>
      <c r="F24" s="8"/>
      <c r="G24" s="8" t="s">
        <v>10</v>
      </c>
      <c r="H24" s="8" t="s">
        <v>35</v>
      </c>
      <c r="I24" s="8" t="s">
        <v>36</v>
      </c>
      <c r="J24" s="28">
        <v>347754</v>
      </c>
      <c r="K24" s="1"/>
      <c r="L24" s="1"/>
    </row>
    <row r="25" spans="1:12" x14ac:dyDescent="0.25">
      <c r="A25" s="7"/>
      <c r="B25" s="8"/>
      <c r="C25" s="8" t="s">
        <v>34</v>
      </c>
      <c r="D25" s="8"/>
      <c r="E25" s="8" t="s">
        <v>37</v>
      </c>
      <c r="F25" s="8"/>
      <c r="G25" s="8" t="s">
        <v>10</v>
      </c>
      <c r="H25" s="8" t="s">
        <v>35</v>
      </c>
      <c r="I25" s="8" t="s">
        <v>36</v>
      </c>
      <c r="J25" s="9">
        <v>14718.79</v>
      </c>
      <c r="K25" s="1"/>
      <c r="L25" s="1"/>
    </row>
    <row r="26" spans="1:12" x14ac:dyDescent="0.25">
      <c r="A26" s="7"/>
      <c r="B26" s="8"/>
      <c r="C26" s="8" t="s">
        <v>34</v>
      </c>
      <c r="D26" s="8"/>
      <c r="E26" s="8" t="s">
        <v>37</v>
      </c>
      <c r="F26" s="8"/>
      <c r="G26" s="8" t="s">
        <v>27</v>
      </c>
      <c r="H26" s="8" t="s">
        <v>38</v>
      </c>
      <c r="I26" s="8" t="s">
        <v>39</v>
      </c>
      <c r="J26" s="9">
        <v>-14718.79</v>
      </c>
      <c r="K26" s="1"/>
      <c r="L26" s="1"/>
    </row>
    <row r="27" spans="1:12" x14ac:dyDescent="0.25">
      <c r="A27" s="12"/>
      <c r="B27" s="13"/>
      <c r="C27" s="13"/>
      <c r="D27" s="13"/>
      <c r="E27" s="13"/>
      <c r="F27" s="13"/>
      <c r="G27" s="13"/>
      <c r="H27" s="13"/>
      <c r="I27" s="14" t="s">
        <v>43</v>
      </c>
      <c r="J27" s="15">
        <f>SUM(J24:J26)</f>
        <v>347754</v>
      </c>
    </row>
    <row r="28" spans="1:12" x14ac:dyDescent="0.25">
      <c r="A28" s="7"/>
      <c r="B28" s="8"/>
      <c r="C28" s="8"/>
      <c r="D28" s="8"/>
      <c r="E28" s="8"/>
      <c r="F28" s="8"/>
      <c r="G28" s="8"/>
      <c r="H28" s="8"/>
      <c r="I28" s="8"/>
      <c r="J28" s="9"/>
    </row>
    <row r="29" spans="1:12" ht="15.75" thickBot="1" x14ac:dyDescent="0.3">
      <c r="A29" s="16"/>
      <c r="B29" s="17"/>
      <c r="C29" s="17"/>
      <c r="D29" s="17"/>
      <c r="E29" s="17"/>
      <c r="F29" s="17"/>
      <c r="G29" s="17"/>
      <c r="H29" s="17"/>
      <c r="I29" s="17"/>
      <c r="J29" s="29">
        <f>J22+J27</f>
        <v>-0.33999999985098839</v>
      </c>
    </row>
    <row r="31" spans="1:12" x14ac:dyDescent="0.25">
      <c r="A31" s="30" t="s">
        <v>54</v>
      </c>
    </row>
    <row r="32" spans="1:12" x14ac:dyDescent="0.25">
      <c r="A32" s="30" t="s">
        <v>49</v>
      </c>
    </row>
    <row r="33" spans="1:7" x14ac:dyDescent="0.25">
      <c r="A33" s="30"/>
    </row>
    <row r="35" spans="1:7" x14ac:dyDescent="0.25">
      <c r="A35" s="2" t="s">
        <v>44</v>
      </c>
      <c r="B35" s="2"/>
      <c r="C35" s="2"/>
      <c r="D35" s="2"/>
      <c r="E35" s="2"/>
    </row>
    <row r="36" spans="1:7" x14ac:dyDescent="0.25">
      <c r="A36" s="18"/>
      <c r="B36" s="18"/>
      <c r="C36" s="18"/>
      <c r="D36" s="18"/>
      <c r="E36" s="18"/>
      <c r="F36" s="18"/>
      <c r="G36" s="18"/>
    </row>
    <row r="37" spans="1:7" x14ac:dyDescent="0.25">
      <c r="A37" s="18" t="s">
        <v>48</v>
      </c>
      <c r="B37" s="18"/>
      <c r="C37" s="18"/>
      <c r="D37" s="18"/>
      <c r="E37" s="18"/>
      <c r="F37" s="18"/>
      <c r="G37" s="19">
        <v>1383383.96</v>
      </c>
    </row>
    <row r="38" spans="1:7" x14ac:dyDescent="0.25">
      <c r="A38" s="20" t="s">
        <v>53</v>
      </c>
      <c r="B38" s="20"/>
      <c r="C38" s="20"/>
      <c r="D38" s="20"/>
      <c r="E38" s="20"/>
      <c r="F38" s="20"/>
      <c r="G38" s="21">
        <f>J25</f>
        <v>14718.79</v>
      </c>
    </row>
    <row r="39" spans="1:7" x14ac:dyDescent="0.25">
      <c r="A39" s="18"/>
      <c r="B39" s="18"/>
      <c r="C39" s="18"/>
      <c r="D39" s="18"/>
      <c r="E39" s="18"/>
      <c r="F39" s="18"/>
      <c r="G39" s="19">
        <f>SUM(G37:G38)</f>
        <v>1398102.75</v>
      </c>
    </row>
    <row r="40" spans="1:7" x14ac:dyDescent="0.25">
      <c r="A40" s="20" t="s">
        <v>51</v>
      </c>
      <c r="B40" s="20"/>
      <c r="C40" s="20"/>
      <c r="D40" s="20"/>
      <c r="E40" s="20"/>
      <c r="F40" s="20"/>
      <c r="G40" s="19">
        <v>347754</v>
      </c>
    </row>
    <row r="41" spans="1:7" ht="15.75" thickBot="1" x14ac:dyDescent="0.3">
      <c r="A41" s="24" t="s">
        <v>52</v>
      </c>
      <c r="B41" s="24"/>
      <c r="C41" s="24"/>
      <c r="D41" s="24"/>
      <c r="E41" s="24"/>
      <c r="F41" s="24"/>
      <c r="G41" s="22">
        <f>SUM(G39:G40)</f>
        <v>1745856.75</v>
      </c>
    </row>
    <row r="42" spans="1:7" ht="15.75" thickTop="1" x14ac:dyDescent="0.25"/>
  </sheetData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4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Sheet0</vt:lpstr>
      <vt:lpstr>Sheet0!Utskriftsområde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 Bjøre</cp:lastModifiedBy>
  <cp:lastPrinted>2020-12-01T08:45:00Z</cp:lastPrinted>
  <dcterms:created xsi:type="dcterms:W3CDTF">2019-03-20T08:00:55Z</dcterms:created>
  <dcterms:modified xsi:type="dcterms:W3CDTF">2021-03-23T08:52:41Z</dcterms:modified>
</cp:coreProperties>
</file>